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3945" windowWidth="20520" windowHeight="3990" firstSheet="1" activeTab="1"/>
  </bookViews>
  <sheets>
    <sheet name="112募款專戶.零用金往來" sheetId="10" state="hidden" r:id="rId1"/>
    <sheet name="勸募" sheetId="7" r:id="rId2"/>
    <sheet name="紅利積點" sheetId="8" r:id="rId3"/>
  </sheets>
  <definedNames>
    <definedName name="_xlnm._FilterDatabase" localSheetId="0" hidden="1">'112募款專戶.零用金往來'!$A$5:$E$51</definedName>
  </definedNames>
  <calcPr calcId="145621"/>
</workbook>
</file>

<file path=xl/calcChain.xml><?xml version="1.0" encoding="utf-8"?>
<calcChain xmlns="http://schemas.openxmlformats.org/spreadsheetml/2006/main">
  <c r="D29" i="8" l="1"/>
  <c r="D49" i="7"/>
  <c r="E8" i="10" l="1"/>
  <c r="E7" i="10"/>
  <c r="E80" i="10" l="1"/>
  <c r="E81" i="10" s="1"/>
  <c r="E82" i="10" s="1"/>
  <c r="E83" i="10" s="1"/>
  <c r="D84" i="10" l="1"/>
  <c r="C84" i="10"/>
  <c r="E56" i="10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D51" i="10"/>
  <c r="C51" i="10"/>
  <c r="E6" i="10"/>
  <c r="E9" i="10" l="1"/>
  <c r="E10" i="10" s="1"/>
  <c r="E11" i="10" s="1"/>
  <c r="E12" i="10" s="1"/>
  <c r="E13" i="10" s="1"/>
  <c r="E14" i="10" s="1"/>
  <c r="E15" i="10" s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/>
  <c r="E46" i="10" s="1"/>
  <c r="E47" i="10" s="1"/>
  <c r="E48" i="10" s="1"/>
  <c r="E49" i="10" s="1"/>
  <c r="E50" i="10" s="1"/>
  <c r="E84" i="10"/>
  <c r="E51" i="10"/>
</calcChain>
</file>

<file path=xl/sharedStrings.xml><?xml version="1.0" encoding="utf-8"?>
<sst xmlns="http://schemas.openxmlformats.org/spreadsheetml/2006/main" count="248" uniqueCount="150">
  <si>
    <r>
      <rPr>
        <b/>
        <sz val="11"/>
        <rFont val="新細明體"/>
        <family val="1"/>
        <charset val="136"/>
      </rPr>
      <t>收據號碼</t>
    </r>
    <phoneticPr fontId="4" type="noConversion"/>
  </si>
  <si>
    <r>
      <rPr>
        <b/>
        <sz val="11"/>
        <rFont val="新細明體"/>
        <family val="1"/>
        <charset val="136"/>
      </rPr>
      <t>日期</t>
    </r>
    <phoneticPr fontId="4" type="noConversion"/>
  </si>
  <si>
    <r>
      <rPr>
        <b/>
        <sz val="11"/>
        <rFont val="新細明體"/>
        <family val="1"/>
        <charset val="136"/>
      </rPr>
      <t>捐款人</t>
    </r>
    <phoneticPr fontId="4" type="noConversion"/>
  </si>
  <si>
    <r>
      <rPr>
        <b/>
        <sz val="11"/>
        <rFont val="新細明體"/>
        <family val="1"/>
        <charset val="136"/>
      </rPr>
      <t>金額</t>
    </r>
    <phoneticPr fontId="4" type="noConversion"/>
  </si>
  <si>
    <r>
      <rPr>
        <b/>
        <sz val="12"/>
        <rFont val="細明體"/>
        <family val="3"/>
        <charset val="136"/>
      </rPr>
      <t>收據號碼</t>
    </r>
  </si>
  <si>
    <r>
      <rPr>
        <b/>
        <sz val="12"/>
        <rFont val="新細明體"/>
        <family val="1"/>
        <charset val="136"/>
      </rPr>
      <t>日期</t>
    </r>
  </si>
  <si>
    <r>
      <rPr>
        <b/>
        <sz val="12"/>
        <rFont val="新細明體"/>
        <family val="1"/>
        <charset val="136"/>
      </rPr>
      <t>捐款人</t>
    </r>
    <phoneticPr fontId="4" type="noConversion"/>
  </si>
  <si>
    <r>
      <rPr>
        <b/>
        <sz val="12"/>
        <rFont val="新細明體"/>
        <family val="1"/>
        <charset val="136"/>
      </rPr>
      <t>金額</t>
    </r>
  </si>
  <si>
    <t>合計</t>
  </si>
  <si>
    <t>合計</t>
    <phoneticPr fontId="3" type="noConversion"/>
  </si>
  <si>
    <t xml:space="preserve">社團法人台北市野鳥學會關渡自然公園管理處 </t>
    <phoneticPr fontId="4" type="noConversion"/>
  </si>
  <si>
    <t>提領零用金</t>
    <phoneticPr fontId="4" type="noConversion"/>
  </si>
  <si>
    <t>紅利積點</t>
    <phoneticPr fontId="3" type="noConversion"/>
  </si>
  <si>
    <t>信用卡捐款-清算手續費.管理費</t>
    <phoneticPr fontId="4" type="noConversion"/>
  </si>
  <si>
    <t>勸募郵資</t>
  </si>
  <si>
    <t>日期</t>
    <phoneticPr fontId="4" type="noConversion"/>
  </si>
  <si>
    <t>項目</t>
    <phoneticPr fontId="4" type="noConversion"/>
  </si>
  <si>
    <t>收入</t>
    <phoneticPr fontId="4" type="noConversion"/>
  </si>
  <si>
    <t>支出</t>
    <phoneticPr fontId="4" type="noConversion"/>
  </si>
  <si>
    <t>餘額</t>
    <phoneticPr fontId="4" type="noConversion"/>
  </si>
  <si>
    <t>收入.支出.結餘</t>
    <phoneticPr fontId="4" type="noConversion"/>
  </si>
  <si>
    <t>郵捐</t>
  </si>
  <si>
    <t>現捐</t>
  </si>
  <si>
    <t>鄭育昇</t>
    <phoneticPr fontId="3" type="noConversion"/>
  </si>
  <si>
    <t>提領零用金</t>
    <phoneticPr fontId="4" type="noConversion"/>
  </si>
  <si>
    <t>069-7</t>
  </si>
  <si>
    <t>112年度認養募款</t>
    <phoneticPr fontId="4" type="noConversion"/>
  </si>
  <si>
    <t>自112年1月1日至112年12月31日止募款專戶往來明細</t>
    <phoneticPr fontId="4" type="noConversion"/>
  </si>
  <si>
    <t>滙豐</t>
    <phoneticPr fontId="3" type="noConversion"/>
  </si>
  <si>
    <t>銀捐</t>
    <phoneticPr fontId="3" type="noConversion"/>
  </si>
  <si>
    <t>利息</t>
    <phoneticPr fontId="3" type="noConversion"/>
  </si>
  <si>
    <t>川億</t>
    <phoneticPr fontId="3" type="noConversion"/>
  </si>
  <si>
    <t>自112年1月1日至112年12月31日止募款零用金收支明細</t>
    <phoneticPr fontId="4" type="noConversion"/>
  </si>
  <si>
    <t>提領零用金</t>
  </si>
  <si>
    <t>收現</t>
  </si>
  <si>
    <t>現金轉出</t>
  </si>
  <si>
    <t>吹葉機油資</t>
    <phoneticPr fontId="3" type="noConversion"/>
  </si>
  <si>
    <t>吹葉機零件.油資</t>
    <phoneticPr fontId="3" type="noConversion"/>
  </si>
  <si>
    <t>搬運車用油資</t>
  </si>
  <si>
    <t>陳宇洺</t>
  </si>
  <si>
    <t>羅陳美燕</t>
  </si>
  <si>
    <t>高宜婕</t>
  </si>
  <si>
    <t>邱寶員</t>
  </si>
  <si>
    <t>陳春吟</t>
  </si>
  <si>
    <t>江玄政</t>
  </si>
  <si>
    <t>作廢</t>
  </si>
  <si>
    <t>司徒雯</t>
  </si>
  <si>
    <t>楊智淵</t>
  </si>
  <si>
    <t>張楯成</t>
  </si>
  <si>
    <t>善心人士</t>
  </si>
  <si>
    <t>郭偉仁</t>
  </si>
  <si>
    <t>江麗華</t>
  </si>
  <si>
    <t>114年度勸募(信用卡、劃撥及現金)捐款明細</t>
    <phoneticPr fontId="4" type="noConversion"/>
  </si>
  <si>
    <r>
      <t>114</t>
    </r>
    <r>
      <rPr>
        <sz val="12"/>
        <color theme="1"/>
        <rFont val="新細明體"/>
        <family val="1"/>
        <charset val="136"/>
      </rPr>
      <t>年度紅利積點明細</t>
    </r>
    <phoneticPr fontId="12" type="noConversion"/>
  </si>
  <si>
    <t>043501</t>
  </si>
  <si>
    <t>114/1/23</t>
  </si>
  <si>
    <t>043502</t>
  </si>
  <si>
    <t>043503</t>
  </si>
  <si>
    <t>043504</t>
  </si>
  <si>
    <t>王李吉宏</t>
  </si>
  <si>
    <t>043505</t>
  </si>
  <si>
    <t>114/2/23</t>
  </si>
  <si>
    <t>043506</t>
  </si>
  <si>
    <t>114/2/26</t>
  </si>
  <si>
    <t>043507</t>
  </si>
  <si>
    <t>043508</t>
  </si>
  <si>
    <t>114/3/27</t>
  </si>
  <si>
    <t>043509</t>
  </si>
  <si>
    <t>陳凱昇</t>
  </si>
  <si>
    <t>043510</t>
  </si>
  <si>
    <t>114/4/29</t>
  </si>
  <si>
    <t>043511</t>
  </si>
  <si>
    <t>043951</t>
  </si>
  <si>
    <t>114/5/28</t>
  </si>
  <si>
    <t>043952</t>
  </si>
  <si>
    <t>114/6/27</t>
  </si>
  <si>
    <t>043953</t>
  </si>
  <si>
    <t>114/7/24</t>
  </si>
  <si>
    <t>043954</t>
  </si>
  <si>
    <t>043956</t>
  </si>
  <si>
    <t>114/8/29</t>
  </si>
  <si>
    <t>043957</t>
  </si>
  <si>
    <t>043958</t>
  </si>
  <si>
    <t>043959</t>
  </si>
  <si>
    <t>114/9/26</t>
  </si>
  <si>
    <t>043960</t>
  </si>
  <si>
    <t>043961</t>
  </si>
  <si>
    <t>043962</t>
  </si>
  <si>
    <t>114/10/24</t>
  </si>
  <si>
    <t>043963</t>
  </si>
  <si>
    <t>陳俊良</t>
  </si>
  <si>
    <t>043964</t>
  </si>
  <si>
    <t>043965</t>
  </si>
  <si>
    <t>114/11/19</t>
  </si>
  <si>
    <t>043966</t>
  </si>
  <si>
    <t>114/11/21</t>
  </si>
  <si>
    <t>043967</t>
  </si>
  <si>
    <t>043968</t>
  </si>
  <si>
    <t>114/11/28</t>
  </si>
  <si>
    <t>043551</t>
  </si>
  <si>
    <t>114/4/1</t>
  </si>
  <si>
    <t>李明修</t>
  </si>
  <si>
    <t>043901</t>
  </si>
  <si>
    <t>114/5/12</t>
  </si>
  <si>
    <t>巫宗嶽</t>
  </si>
  <si>
    <t>043902</t>
  </si>
  <si>
    <t>043903</t>
  </si>
  <si>
    <t>114/6/11</t>
  </si>
  <si>
    <t>黃琪媛</t>
  </si>
  <si>
    <t>043904</t>
  </si>
  <si>
    <t>114/7/11</t>
  </si>
  <si>
    <t>黃瑜婷</t>
  </si>
  <si>
    <t>043905</t>
  </si>
  <si>
    <t>114/8/19</t>
  </si>
  <si>
    <t>王安樺</t>
  </si>
  <si>
    <t>043906</t>
  </si>
  <si>
    <t>陳美琦</t>
  </si>
  <si>
    <t>043907</t>
  </si>
  <si>
    <t>114/9/12</t>
  </si>
  <si>
    <t>吳枒錞</t>
  </si>
  <si>
    <t>043908</t>
  </si>
  <si>
    <t>林昭儀</t>
  </si>
  <si>
    <t>043909</t>
  </si>
  <si>
    <t>114/10/9</t>
  </si>
  <si>
    <t>陳金釵</t>
  </si>
  <si>
    <t>043910</t>
  </si>
  <si>
    <t>114/11/12</t>
  </si>
  <si>
    <t>洪芩宜</t>
  </si>
  <si>
    <t>043911</t>
  </si>
  <si>
    <t>劉亮均</t>
  </si>
  <si>
    <t>043955</t>
  </si>
  <si>
    <t>043969</t>
  </si>
  <si>
    <t>043970</t>
  </si>
  <si>
    <t>043971</t>
  </si>
  <si>
    <t>043972</t>
  </si>
  <si>
    <t>043973</t>
  </si>
  <si>
    <t>043974</t>
  </si>
  <si>
    <t>114/12/19</t>
  </si>
  <si>
    <t>114/12/19</t>
    <phoneticPr fontId="3" type="noConversion"/>
  </si>
  <si>
    <t>林孟庭</t>
    <phoneticPr fontId="3" type="noConversion"/>
  </si>
  <si>
    <t>吳惠玲</t>
    <phoneticPr fontId="3" type="noConversion"/>
  </si>
  <si>
    <t>114/12/26</t>
    <phoneticPr fontId="3" type="noConversion"/>
  </si>
  <si>
    <t>薛麗雪</t>
    <phoneticPr fontId="3" type="noConversion"/>
  </si>
  <si>
    <t>043975</t>
  </si>
  <si>
    <t>邵德文</t>
    <phoneticPr fontId="3" type="noConversion"/>
  </si>
  <si>
    <t>043912</t>
  </si>
  <si>
    <t>043913</t>
  </si>
  <si>
    <t>114/12/10</t>
    <phoneticPr fontId="3" type="noConversion"/>
  </si>
  <si>
    <t>吳明英</t>
    <phoneticPr fontId="3" type="noConversion"/>
  </si>
  <si>
    <t>莊尚儒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</si>
</sst>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&quot;$&quot;* #,##0_-;\-&quot;$&quot;* #,##0_-;_-&quot;$&quot;* &quot;-&quot;??_-;_-@_-"/>
    <numFmt numFmtId="177" formatCode="&quot;$&quot;#,##0_);[Red]\(&quot;$&quot;#,##0\)"/>
    <numFmt numFmtId="178" formatCode="#,##0_);[Red]\(#,##0\)"/>
    <numFmt numFmtId="179" formatCode="m&quot;月&quot;d&quot;日&quot;"/>
    <numFmt numFmtId="180" formatCode="0_);[Red]\(0\)"/>
    <numFmt numFmtId="181" formatCode="_-* #,##0_-;\-* #,##0_-;_-* &quot;-&quot;??_-;_-@_-"/>
  </numFmts>
  <fonts count="18">
    <font>
      <sz val="12"/>
      <color theme="1"/>
      <name val="新細明體"/>
      <family val="2"/>
      <scheme val="minor"/>
    </font>
    <font>
      <sz val="12"/>
      <color theme="1"/>
      <name val="新細明體"/>
      <family val="2"/>
      <scheme val="minor"/>
    </font>
    <font>
      <b/>
      <sz val="14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1"/>
      <name val="Times New Roman"/>
      <family val="1"/>
    </font>
    <font>
      <b/>
      <sz val="11"/>
      <name val="新細明體"/>
      <family val="1"/>
      <charset val="136"/>
    </font>
    <font>
      <sz val="12"/>
      <name val="Times New Roman"/>
      <family val="1"/>
    </font>
    <font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1"/>
      <name val="新細明體"/>
      <family val="1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>
      <alignment vertical="center"/>
    </xf>
    <xf numFmtId="0" fontId="10" fillId="0" borderId="0"/>
    <xf numFmtId="43" fontId="1" fillId="0" borderId="0" applyFont="0" applyFill="0" applyBorder="0" applyAlignment="0" applyProtection="0">
      <alignment vertical="center"/>
    </xf>
  </cellStyleXfs>
  <cellXfs count="6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5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shrinkToFit="1"/>
    </xf>
    <xf numFmtId="177" fontId="6" fillId="3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177" fontId="0" fillId="0" borderId="0" xfId="0" applyNumberFormat="1" applyFill="1"/>
    <xf numFmtId="177" fontId="0" fillId="0" borderId="0" xfId="0" applyNumberFormat="1"/>
    <xf numFmtId="0" fontId="11" fillId="0" borderId="3" xfId="2" applyFont="1" applyFill="1" applyBorder="1" applyAlignment="1">
      <alignment horizontal="left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right"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177" fontId="8" fillId="0" borderId="0" xfId="0" applyNumberFormat="1" applyFont="1" applyFill="1"/>
    <xf numFmtId="179" fontId="0" fillId="0" borderId="1" xfId="0" applyNumberForma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6" fontId="8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right"/>
    </xf>
    <xf numFmtId="49" fontId="13" fillId="3" borderId="1" xfId="2" applyNumberFormat="1" applyFont="1" applyFill="1" applyBorder="1" applyAlignment="1">
      <alignment horizontal="center" vertical="center"/>
    </xf>
    <xf numFmtId="57" fontId="13" fillId="3" borderId="1" xfId="2" applyNumberFormat="1" applyFont="1" applyFill="1" applyBorder="1" applyAlignment="1">
      <alignment horizontal="left" vertical="center"/>
    </xf>
    <xf numFmtId="0" fontId="13" fillId="3" borderId="1" xfId="2" applyFont="1" applyFill="1" applyBorder="1" applyAlignment="1">
      <alignment horizontal="center" vertical="center" shrinkToFit="1"/>
    </xf>
    <xf numFmtId="178" fontId="13" fillId="3" borderId="1" xfId="2" applyNumberFormat="1" applyFont="1" applyFill="1" applyBorder="1" applyAlignment="1">
      <alignment horizontal="center" vertical="center"/>
    </xf>
    <xf numFmtId="180" fontId="11" fillId="0" borderId="1" xfId="3" applyNumberFormat="1" applyFont="1" applyBorder="1" applyAlignment="1">
      <alignment horizontal="right" vertical="center"/>
    </xf>
    <xf numFmtId="181" fontId="11" fillId="0" borderId="1" xfId="3" applyNumberFormat="1" applyFont="1" applyBorder="1" applyAlignment="1">
      <alignment horizontal="right" vertical="center"/>
    </xf>
    <xf numFmtId="178" fontId="8" fillId="0" borderId="1" xfId="0" applyNumberFormat="1" applyFont="1" applyFill="1" applyBorder="1" applyAlignment="1">
      <alignment horizontal="right"/>
    </xf>
    <xf numFmtId="178" fontId="8" fillId="0" borderId="1" xfId="0" applyNumberFormat="1" applyFont="1" applyFill="1" applyBorder="1"/>
    <xf numFmtId="0" fontId="16" fillId="0" borderId="0" xfId="0" applyFont="1" applyFill="1" applyAlignment="1">
      <alignment vertical="center"/>
    </xf>
    <xf numFmtId="176" fontId="0" fillId="0" borderId="0" xfId="0" applyNumberForma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180" fontId="0" fillId="0" borderId="1" xfId="0" applyNumberFormat="1" applyBorder="1" applyAlignment="1">
      <alignment horizontal="left" vertical="center"/>
    </xf>
    <xf numFmtId="0" fontId="17" fillId="0" borderId="1" xfId="0" applyFont="1" applyBorder="1" applyAlignment="1"/>
    <xf numFmtId="176" fontId="0" fillId="0" borderId="1" xfId="1" applyNumberFormat="1" applyFont="1" applyBorder="1" applyAlignment="1"/>
    <xf numFmtId="176" fontId="0" fillId="0" borderId="1" xfId="0" applyNumberFormat="1" applyFill="1" applyBorder="1"/>
    <xf numFmtId="176" fontId="0" fillId="0" borderId="1" xfId="0" applyNumberFormat="1" applyFill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0" fillId="4" borderId="0" xfId="0" applyFill="1" applyBorder="1" applyAlignment="1">
      <alignment vertical="center"/>
    </xf>
    <xf numFmtId="176" fontId="0" fillId="4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180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/>
    <xf numFmtId="0" fontId="10" fillId="0" borderId="1" xfId="0" applyFont="1" applyBorder="1" applyAlignment="1">
      <alignment vertical="center"/>
    </xf>
    <xf numFmtId="181" fontId="10" fillId="0" borderId="1" xfId="3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4">
    <cellStyle name="一般" xfId="0" builtinId="0"/>
    <cellStyle name="一般 2" xfId="2"/>
    <cellStyle name="千分位" xfId="3" builtinId="3"/>
    <cellStyle name="貨幣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zoomScaleNormal="100" workbookViewId="0">
      <selection activeCell="B7" sqref="B7"/>
    </sheetView>
  </sheetViews>
  <sheetFormatPr defaultColWidth="9" defaultRowHeight="16.5"/>
  <cols>
    <col min="1" max="1" width="13.125" style="3" customWidth="1"/>
    <col min="2" max="2" width="31.125" style="3" customWidth="1"/>
    <col min="3" max="5" width="15.625" style="3" customWidth="1"/>
    <col min="6" max="6" width="11.125" style="3" customWidth="1"/>
    <col min="7" max="7" width="11.875" style="3" bestFit="1" customWidth="1"/>
    <col min="8" max="16384" width="9" style="3"/>
  </cols>
  <sheetData>
    <row r="1" spans="1:5" s="1" customFormat="1" ht="19.5">
      <c r="A1" s="60" t="s">
        <v>10</v>
      </c>
      <c r="B1" s="60"/>
      <c r="C1" s="60"/>
      <c r="D1" s="60"/>
      <c r="E1" s="60"/>
    </row>
    <row r="2" spans="1:5" s="1" customFormat="1" ht="19.5">
      <c r="A2" s="60" t="s">
        <v>26</v>
      </c>
      <c r="B2" s="60"/>
      <c r="C2" s="60"/>
      <c r="D2" s="60"/>
      <c r="E2" s="60"/>
    </row>
    <row r="3" spans="1:5" s="8" customFormat="1">
      <c r="A3" s="61" t="s">
        <v>27</v>
      </c>
      <c r="B3" s="61"/>
      <c r="C3" s="61"/>
      <c r="D3" s="61"/>
      <c r="E3" s="61"/>
    </row>
    <row r="4" spans="1:5" s="44" customFormat="1">
      <c r="A4" s="42"/>
      <c r="B4" s="42"/>
      <c r="C4" s="42"/>
      <c r="D4" s="2"/>
      <c r="E4" s="43"/>
    </row>
    <row r="5" spans="1:5">
      <c r="A5" s="4" t="s">
        <v>15</v>
      </c>
      <c r="B5" s="4" t="s">
        <v>16</v>
      </c>
      <c r="C5" s="4" t="s">
        <v>17</v>
      </c>
      <c r="D5" s="4" t="s">
        <v>18</v>
      </c>
      <c r="E5" s="17" t="s">
        <v>19</v>
      </c>
    </row>
    <row r="6" spans="1:5">
      <c r="A6" s="45">
        <v>1120103</v>
      </c>
      <c r="B6" s="46" t="s">
        <v>12</v>
      </c>
      <c r="C6" s="47">
        <v>450</v>
      </c>
      <c r="D6" s="47"/>
      <c r="E6" s="48">
        <f>C6-D6</f>
        <v>450</v>
      </c>
    </row>
    <row r="7" spans="1:5">
      <c r="A7" s="45">
        <v>1120103</v>
      </c>
      <c r="B7" s="46" t="s">
        <v>28</v>
      </c>
      <c r="C7" s="47">
        <v>414563</v>
      </c>
      <c r="D7" s="47"/>
      <c r="E7" s="49">
        <f>E6+C7-D7</f>
        <v>415013</v>
      </c>
    </row>
    <row r="8" spans="1:5">
      <c r="A8" s="45">
        <v>1120105</v>
      </c>
      <c r="B8" s="46" t="s">
        <v>25</v>
      </c>
      <c r="C8" s="5"/>
      <c r="D8" s="5">
        <v>414563</v>
      </c>
      <c r="E8" s="49">
        <f>E7+C8-D8</f>
        <v>450</v>
      </c>
    </row>
    <row r="9" spans="1:5">
      <c r="A9" s="45">
        <v>1120113</v>
      </c>
      <c r="B9" s="46" t="s">
        <v>11</v>
      </c>
      <c r="C9" s="47"/>
      <c r="D9" s="47">
        <v>450</v>
      </c>
      <c r="E9" s="49">
        <f t="shared" ref="E9:E31" si="0">E8+C9-D9</f>
        <v>0</v>
      </c>
    </row>
    <row r="10" spans="1:5">
      <c r="A10" s="45">
        <v>1120131</v>
      </c>
      <c r="B10" s="46" t="s">
        <v>22</v>
      </c>
      <c r="C10" s="5">
        <v>1200</v>
      </c>
      <c r="D10" s="5"/>
      <c r="E10" s="49">
        <f t="shared" si="0"/>
        <v>1200</v>
      </c>
    </row>
    <row r="11" spans="1:5">
      <c r="A11" s="45">
        <v>1120202</v>
      </c>
      <c r="B11" s="46" t="s">
        <v>13</v>
      </c>
      <c r="C11" s="5">
        <v>12492</v>
      </c>
      <c r="D11" s="5"/>
      <c r="E11" s="49">
        <f t="shared" si="0"/>
        <v>13692</v>
      </c>
    </row>
    <row r="12" spans="1:5">
      <c r="A12" s="45">
        <v>1120202</v>
      </c>
      <c r="B12" s="46" t="s">
        <v>12</v>
      </c>
      <c r="C12" s="5">
        <v>150</v>
      </c>
      <c r="D12" s="5"/>
      <c r="E12" s="49">
        <f t="shared" si="0"/>
        <v>13842</v>
      </c>
    </row>
    <row r="13" spans="1:5">
      <c r="A13" s="45">
        <v>1120203</v>
      </c>
      <c r="B13" s="46" t="s">
        <v>29</v>
      </c>
      <c r="C13" s="5">
        <v>6000</v>
      </c>
      <c r="D13" s="5"/>
      <c r="E13" s="49">
        <f t="shared" si="0"/>
        <v>19842</v>
      </c>
    </row>
    <row r="14" spans="1:5">
      <c r="A14" s="45">
        <v>1120204</v>
      </c>
      <c r="B14" s="46" t="s">
        <v>11</v>
      </c>
      <c r="C14" s="5"/>
      <c r="D14" s="5">
        <v>5000</v>
      </c>
      <c r="E14" s="49">
        <f>E13+C14-D14</f>
        <v>14842</v>
      </c>
    </row>
    <row r="15" spans="1:5">
      <c r="A15" s="45">
        <v>1120214</v>
      </c>
      <c r="B15" s="46" t="s">
        <v>22</v>
      </c>
      <c r="C15" s="5">
        <v>2000</v>
      </c>
      <c r="D15" s="5"/>
      <c r="E15" s="49">
        <f t="shared" si="0"/>
        <v>16842</v>
      </c>
    </row>
    <row r="16" spans="1:5">
      <c r="A16" s="45">
        <v>1120302</v>
      </c>
      <c r="B16" s="46" t="s">
        <v>13</v>
      </c>
      <c r="C16" s="47">
        <v>6634</v>
      </c>
      <c r="D16" s="47"/>
      <c r="E16" s="49">
        <f t="shared" si="0"/>
        <v>23476</v>
      </c>
    </row>
    <row r="17" spans="1:5">
      <c r="A17" s="45">
        <v>1120309</v>
      </c>
      <c r="B17" s="46" t="s">
        <v>12</v>
      </c>
      <c r="C17" s="5">
        <v>150</v>
      </c>
      <c r="D17" s="5"/>
      <c r="E17" s="49">
        <f t="shared" si="0"/>
        <v>23626</v>
      </c>
    </row>
    <row r="18" spans="1:5">
      <c r="A18" s="45">
        <v>1120331</v>
      </c>
      <c r="B18" s="46" t="s">
        <v>13</v>
      </c>
      <c r="C18" s="5">
        <v>5820</v>
      </c>
      <c r="D18" s="5"/>
      <c r="E18" s="49">
        <f t="shared" si="0"/>
        <v>29446</v>
      </c>
    </row>
    <row r="19" spans="1:5">
      <c r="A19" s="45">
        <v>1120407</v>
      </c>
      <c r="B19" s="46" t="s">
        <v>12</v>
      </c>
      <c r="C19" s="5">
        <v>1500</v>
      </c>
      <c r="D19" s="5"/>
      <c r="E19" s="49">
        <f t="shared" si="0"/>
        <v>30946</v>
      </c>
    </row>
    <row r="20" spans="1:5">
      <c r="A20" s="45">
        <v>1120503</v>
      </c>
      <c r="B20" s="46" t="s">
        <v>13</v>
      </c>
      <c r="C20" s="5">
        <v>5120</v>
      </c>
      <c r="D20" s="5"/>
      <c r="E20" s="49">
        <f t="shared" si="0"/>
        <v>36066</v>
      </c>
    </row>
    <row r="21" spans="1:5">
      <c r="A21" s="45">
        <v>1120505</v>
      </c>
      <c r="B21" s="46" t="s">
        <v>23</v>
      </c>
      <c r="C21" s="5"/>
      <c r="D21" s="5">
        <v>30000</v>
      </c>
      <c r="E21" s="49">
        <f t="shared" si="0"/>
        <v>6066</v>
      </c>
    </row>
    <row r="22" spans="1:5">
      <c r="A22" s="45">
        <v>1120510</v>
      </c>
      <c r="B22" s="46" t="s">
        <v>12</v>
      </c>
      <c r="C22" s="5">
        <v>450</v>
      </c>
      <c r="D22" s="5"/>
      <c r="E22" s="49">
        <f t="shared" si="0"/>
        <v>6516</v>
      </c>
    </row>
    <row r="23" spans="1:5">
      <c r="A23" s="45">
        <v>1120607</v>
      </c>
      <c r="B23" s="46" t="s">
        <v>12</v>
      </c>
      <c r="C23" s="5">
        <v>150</v>
      </c>
      <c r="D23" s="5"/>
      <c r="E23" s="49">
        <f t="shared" si="0"/>
        <v>6666</v>
      </c>
    </row>
    <row r="24" spans="1:5">
      <c r="A24" s="45">
        <v>1120612</v>
      </c>
      <c r="B24" s="46" t="s">
        <v>28</v>
      </c>
      <c r="C24" s="5">
        <v>5000000</v>
      </c>
      <c r="D24" s="5"/>
      <c r="E24" s="49">
        <f t="shared" si="0"/>
        <v>5006666</v>
      </c>
    </row>
    <row r="25" spans="1:5">
      <c r="A25" s="45">
        <v>1120613</v>
      </c>
      <c r="B25" s="46" t="s">
        <v>25</v>
      </c>
      <c r="C25" s="5"/>
      <c r="D25" s="5">
        <v>2000000</v>
      </c>
      <c r="E25" s="49">
        <f t="shared" si="0"/>
        <v>3006666</v>
      </c>
    </row>
    <row r="26" spans="1:5">
      <c r="A26" s="45">
        <v>1120614</v>
      </c>
      <c r="B26" s="46" t="s">
        <v>25</v>
      </c>
      <c r="C26" s="5"/>
      <c r="D26" s="5">
        <v>2000000</v>
      </c>
      <c r="E26" s="49">
        <f t="shared" si="0"/>
        <v>1006666</v>
      </c>
    </row>
    <row r="27" spans="1:5">
      <c r="A27" s="45">
        <v>1120615</v>
      </c>
      <c r="B27" s="46" t="s">
        <v>25</v>
      </c>
      <c r="C27" s="5"/>
      <c r="D27" s="5">
        <v>1000000</v>
      </c>
      <c r="E27" s="49">
        <f t="shared" si="0"/>
        <v>6666</v>
      </c>
    </row>
    <row r="28" spans="1:5">
      <c r="A28" s="45">
        <v>1120620</v>
      </c>
      <c r="B28" s="46" t="s">
        <v>30</v>
      </c>
      <c r="C28" s="5">
        <v>167</v>
      </c>
      <c r="D28" s="5"/>
      <c r="E28" s="49">
        <f t="shared" si="0"/>
        <v>6833</v>
      </c>
    </row>
    <row r="29" spans="1:5">
      <c r="A29" s="45">
        <v>1120710</v>
      </c>
      <c r="B29" s="46" t="s">
        <v>12</v>
      </c>
      <c r="C29" s="5">
        <v>300</v>
      </c>
      <c r="D29" s="5"/>
      <c r="E29" s="49">
        <f t="shared" si="0"/>
        <v>7133</v>
      </c>
    </row>
    <row r="30" spans="1:5">
      <c r="A30" s="45">
        <v>1120801</v>
      </c>
      <c r="B30" s="46" t="s">
        <v>13</v>
      </c>
      <c r="C30" s="5">
        <v>2442</v>
      </c>
      <c r="D30" s="5"/>
      <c r="E30" s="49">
        <f t="shared" si="0"/>
        <v>9575</v>
      </c>
    </row>
    <row r="31" spans="1:5">
      <c r="A31" s="45">
        <v>1120809</v>
      </c>
      <c r="B31" s="46" t="s">
        <v>29</v>
      </c>
      <c r="C31" s="5">
        <v>30000</v>
      </c>
      <c r="D31" s="5"/>
      <c r="E31" s="49">
        <f t="shared" si="0"/>
        <v>39575</v>
      </c>
    </row>
    <row r="32" spans="1:5">
      <c r="A32" s="45">
        <v>1120911</v>
      </c>
      <c r="B32" s="46" t="s">
        <v>12</v>
      </c>
      <c r="C32" s="5">
        <v>300</v>
      </c>
      <c r="D32" s="5"/>
      <c r="E32" s="49">
        <f>E31+C32-D32</f>
        <v>39875</v>
      </c>
    </row>
    <row r="33" spans="1:5">
      <c r="A33" s="45">
        <v>1120927</v>
      </c>
      <c r="B33" s="46" t="s">
        <v>11</v>
      </c>
      <c r="C33" s="5"/>
      <c r="D33" s="5">
        <v>5000</v>
      </c>
      <c r="E33" s="49">
        <f t="shared" ref="E33:E50" si="1">E32+C33-D33</f>
        <v>34875</v>
      </c>
    </row>
    <row r="34" spans="1:5">
      <c r="A34" s="45">
        <v>1121011</v>
      </c>
      <c r="B34" s="46" t="s">
        <v>12</v>
      </c>
      <c r="C34" s="5">
        <v>300</v>
      </c>
      <c r="D34" s="5"/>
      <c r="E34" s="49">
        <f t="shared" si="1"/>
        <v>35175</v>
      </c>
    </row>
    <row r="35" spans="1:5">
      <c r="A35" s="45">
        <v>1121012</v>
      </c>
      <c r="B35" s="46" t="s">
        <v>21</v>
      </c>
      <c r="C35" s="5">
        <v>3000</v>
      </c>
      <c r="D35" s="5"/>
      <c r="E35" s="49">
        <f t="shared" si="1"/>
        <v>38175</v>
      </c>
    </row>
    <row r="36" spans="1:5">
      <c r="A36" s="45">
        <v>1121016</v>
      </c>
      <c r="B36" s="46" t="s">
        <v>28</v>
      </c>
      <c r="C36" s="5">
        <v>10680</v>
      </c>
      <c r="D36" s="5"/>
      <c r="E36" s="49">
        <f t="shared" si="1"/>
        <v>48855</v>
      </c>
    </row>
    <row r="37" spans="1:5">
      <c r="A37" s="45">
        <v>1121030</v>
      </c>
      <c r="B37" s="46" t="s">
        <v>25</v>
      </c>
      <c r="C37" s="5"/>
      <c r="D37" s="5">
        <v>10680</v>
      </c>
      <c r="E37" s="49">
        <f t="shared" si="1"/>
        <v>38175</v>
      </c>
    </row>
    <row r="38" spans="1:5">
      <c r="A38" s="45">
        <v>1121030</v>
      </c>
      <c r="B38" s="46" t="s">
        <v>22</v>
      </c>
      <c r="C38" s="5">
        <v>3000</v>
      </c>
      <c r="D38" s="5"/>
      <c r="E38" s="49">
        <f t="shared" si="1"/>
        <v>41175</v>
      </c>
    </row>
    <row r="39" spans="1:5">
      <c r="A39" s="45">
        <v>1121030</v>
      </c>
      <c r="B39" s="46" t="s">
        <v>29</v>
      </c>
      <c r="C39" s="5">
        <v>1200</v>
      </c>
      <c r="D39" s="5"/>
      <c r="E39" s="49">
        <f t="shared" si="1"/>
        <v>42375</v>
      </c>
    </row>
    <row r="40" spans="1:5">
      <c r="A40" s="45">
        <v>1121102</v>
      </c>
      <c r="B40" s="46" t="s">
        <v>13</v>
      </c>
      <c r="C40" s="5">
        <v>5837</v>
      </c>
      <c r="D40" s="5"/>
      <c r="E40" s="49">
        <f t="shared" si="1"/>
        <v>48212</v>
      </c>
    </row>
    <row r="41" spans="1:5">
      <c r="A41" s="45">
        <v>1121109</v>
      </c>
      <c r="B41" s="46" t="s">
        <v>21</v>
      </c>
      <c r="C41" s="5">
        <v>3600</v>
      </c>
      <c r="D41" s="5"/>
      <c r="E41" s="49">
        <f t="shared" si="1"/>
        <v>51812</v>
      </c>
    </row>
    <row r="42" spans="1:5">
      <c r="A42" s="45">
        <v>1121129</v>
      </c>
      <c r="B42" s="46" t="s">
        <v>29</v>
      </c>
      <c r="C42" s="5">
        <v>30000</v>
      </c>
      <c r="D42" s="5"/>
      <c r="E42" s="49">
        <f t="shared" si="1"/>
        <v>81812</v>
      </c>
    </row>
    <row r="43" spans="1:5">
      <c r="A43" s="45">
        <v>1121129</v>
      </c>
      <c r="B43" s="50" t="s">
        <v>31</v>
      </c>
      <c r="C43" s="5"/>
      <c r="D43" s="5">
        <v>38175</v>
      </c>
      <c r="E43" s="49">
        <f t="shared" si="1"/>
        <v>43637</v>
      </c>
    </row>
    <row r="44" spans="1:5">
      <c r="A44" s="45">
        <v>1121205</v>
      </c>
      <c r="B44" s="46" t="s">
        <v>23</v>
      </c>
      <c r="C44" s="5"/>
      <c r="D44" s="5">
        <v>30000</v>
      </c>
      <c r="E44" s="49">
        <f t="shared" si="1"/>
        <v>13637</v>
      </c>
    </row>
    <row r="45" spans="1:5">
      <c r="A45" s="45">
        <v>1121213</v>
      </c>
      <c r="B45" s="46" t="s">
        <v>12</v>
      </c>
      <c r="C45" s="5">
        <v>300</v>
      </c>
      <c r="D45" s="5"/>
      <c r="E45" s="49">
        <f t="shared" si="1"/>
        <v>13937</v>
      </c>
    </row>
    <row r="46" spans="1:5">
      <c r="A46" s="45">
        <v>1121220</v>
      </c>
      <c r="B46" s="46" t="s">
        <v>30</v>
      </c>
      <c r="C46" s="5">
        <v>76</v>
      </c>
      <c r="D46" s="5"/>
      <c r="E46" s="49">
        <f t="shared" si="1"/>
        <v>14013</v>
      </c>
    </row>
    <row r="47" spans="1:5">
      <c r="A47" s="45">
        <v>1121227</v>
      </c>
      <c r="B47" s="46" t="s">
        <v>21</v>
      </c>
      <c r="C47" s="5">
        <v>3000</v>
      </c>
      <c r="D47" s="5"/>
      <c r="E47" s="49">
        <f t="shared" si="1"/>
        <v>17013</v>
      </c>
    </row>
    <row r="48" spans="1:5">
      <c r="A48" s="45">
        <v>1121228</v>
      </c>
      <c r="B48" s="46" t="s">
        <v>13</v>
      </c>
      <c r="C48" s="5">
        <v>3530</v>
      </c>
      <c r="D48" s="5"/>
      <c r="E48" s="49">
        <f t="shared" si="1"/>
        <v>20543</v>
      </c>
    </row>
    <row r="49" spans="1:5">
      <c r="A49" s="45">
        <v>1121228</v>
      </c>
      <c r="B49" s="46" t="s">
        <v>23</v>
      </c>
      <c r="C49" s="5"/>
      <c r="D49" s="5">
        <v>20000</v>
      </c>
      <c r="E49" s="49">
        <f t="shared" si="1"/>
        <v>543</v>
      </c>
    </row>
    <row r="50" spans="1:5">
      <c r="A50" s="45">
        <v>1121228</v>
      </c>
      <c r="B50" s="46" t="s">
        <v>24</v>
      </c>
      <c r="C50" s="5"/>
      <c r="D50" s="5">
        <v>543</v>
      </c>
      <c r="E50" s="49">
        <f t="shared" si="1"/>
        <v>0</v>
      </c>
    </row>
    <row r="51" spans="1:5">
      <c r="B51" s="51" t="s">
        <v>20</v>
      </c>
      <c r="C51" s="52">
        <f>SUM(C6:C50)</f>
        <v>5554411</v>
      </c>
      <c r="D51" s="52">
        <f>SUM(D6:D50)</f>
        <v>5554411</v>
      </c>
      <c r="E51" s="52">
        <f>C51-D51</f>
        <v>0</v>
      </c>
    </row>
    <row r="52" spans="1:5" s="2" customFormat="1">
      <c r="B52" s="6"/>
      <c r="C52" s="53"/>
      <c r="D52" s="53"/>
      <c r="E52" s="53"/>
    </row>
    <row r="53" spans="1:5" s="8" customFormat="1">
      <c r="A53" s="61" t="s">
        <v>32</v>
      </c>
      <c r="B53" s="61"/>
      <c r="C53" s="61"/>
      <c r="D53" s="61"/>
      <c r="E53" s="61"/>
    </row>
    <row r="54" spans="1:5">
      <c r="D54" s="6"/>
      <c r="E54" s="7"/>
    </row>
    <row r="55" spans="1:5">
      <c r="A55" s="4" t="s">
        <v>15</v>
      </c>
      <c r="B55" s="4" t="s">
        <v>16</v>
      </c>
      <c r="C55" s="4" t="s">
        <v>17</v>
      </c>
      <c r="D55" s="4" t="s">
        <v>18</v>
      </c>
      <c r="E55" s="17" t="s">
        <v>19</v>
      </c>
    </row>
    <row r="56" spans="1:5">
      <c r="A56" s="54">
        <v>1120113</v>
      </c>
      <c r="B56" s="55" t="s">
        <v>33</v>
      </c>
      <c r="C56" s="57">
        <v>450</v>
      </c>
      <c r="D56" s="57"/>
      <c r="E56" s="49">
        <f>C56-D56</f>
        <v>450</v>
      </c>
    </row>
    <row r="57" spans="1:5">
      <c r="A57" s="54">
        <v>1120114</v>
      </c>
      <c r="B57" s="55" t="s">
        <v>34</v>
      </c>
      <c r="C57" s="57">
        <v>1200</v>
      </c>
      <c r="D57" s="57"/>
      <c r="E57" s="49">
        <f>C57-D57+E56</f>
        <v>1650</v>
      </c>
    </row>
    <row r="58" spans="1:5">
      <c r="A58" s="54">
        <v>1120131</v>
      </c>
      <c r="B58" s="56" t="s">
        <v>35</v>
      </c>
      <c r="C58" s="57"/>
      <c r="D58" s="57">
        <v>1200</v>
      </c>
      <c r="E58" s="49">
        <f t="shared" ref="E58:E83" si="2">C58-D58+E57</f>
        <v>450</v>
      </c>
    </row>
    <row r="59" spans="1:5">
      <c r="A59" s="54">
        <v>1120201</v>
      </c>
      <c r="B59" s="55" t="s">
        <v>36</v>
      </c>
      <c r="C59" s="57"/>
      <c r="D59" s="57">
        <v>260</v>
      </c>
      <c r="E59" s="49">
        <f t="shared" si="2"/>
        <v>190</v>
      </c>
    </row>
    <row r="60" spans="1:5">
      <c r="A60" s="54">
        <v>1120204</v>
      </c>
      <c r="B60" s="55" t="s">
        <v>33</v>
      </c>
      <c r="C60" s="57">
        <v>5000</v>
      </c>
      <c r="D60" s="57"/>
      <c r="E60" s="49">
        <f t="shared" si="2"/>
        <v>5190</v>
      </c>
    </row>
    <row r="61" spans="1:5">
      <c r="A61" s="54">
        <v>1120209</v>
      </c>
      <c r="B61" s="55" t="s">
        <v>36</v>
      </c>
      <c r="C61" s="57"/>
      <c r="D61" s="57">
        <v>642</v>
      </c>
      <c r="E61" s="49">
        <f t="shared" si="2"/>
        <v>4548</v>
      </c>
    </row>
    <row r="62" spans="1:5">
      <c r="A62" s="54">
        <v>1120211</v>
      </c>
      <c r="B62" s="55" t="s">
        <v>34</v>
      </c>
      <c r="C62" s="57">
        <v>2000</v>
      </c>
      <c r="D62" s="57"/>
      <c r="E62" s="49">
        <f t="shared" si="2"/>
        <v>6548</v>
      </c>
    </row>
    <row r="63" spans="1:5">
      <c r="A63" s="54">
        <v>1120214</v>
      </c>
      <c r="B63" s="56" t="s">
        <v>35</v>
      </c>
      <c r="C63" s="57"/>
      <c r="D63" s="57">
        <v>2000</v>
      </c>
      <c r="E63" s="49">
        <f>C63-D63+E62</f>
        <v>4548</v>
      </c>
    </row>
    <row r="64" spans="1:5">
      <c r="A64" s="54">
        <v>1120224</v>
      </c>
      <c r="B64" s="55" t="s">
        <v>14</v>
      </c>
      <c r="C64" s="57"/>
      <c r="D64" s="57">
        <v>56</v>
      </c>
      <c r="E64" s="49">
        <f t="shared" si="2"/>
        <v>4492</v>
      </c>
    </row>
    <row r="65" spans="1:5">
      <c r="A65" s="54">
        <v>1120310</v>
      </c>
      <c r="B65" s="55" t="s">
        <v>14</v>
      </c>
      <c r="C65" s="57"/>
      <c r="D65" s="57">
        <v>500</v>
      </c>
      <c r="E65" s="49">
        <f t="shared" si="2"/>
        <v>3992</v>
      </c>
    </row>
    <row r="66" spans="1:5">
      <c r="A66" s="54">
        <v>1120328</v>
      </c>
      <c r="B66" s="55" t="s">
        <v>36</v>
      </c>
      <c r="C66" s="57"/>
      <c r="D66" s="57">
        <v>552</v>
      </c>
      <c r="E66" s="49">
        <f t="shared" si="2"/>
        <v>3440</v>
      </c>
    </row>
    <row r="67" spans="1:5">
      <c r="A67" s="54">
        <v>1120510</v>
      </c>
      <c r="B67" s="55" t="s">
        <v>36</v>
      </c>
      <c r="C67" s="57"/>
      <c r="D67" s="57">
        <v>609</v>
      </c>
      <c r="E67" s="49">
        <f t="shared" si="2"/>
        <v>2831</v>
      </c>
    </row>
    <row r="68" spans="1:5">
      <c r="A68" s="54">
        <v>1120621</v>
      </c>
      <c r="B68" s="55" t="s">
        <v>36</v>
      </c>
      <c r="C68" s="57"/>
      <c r="D68" s="57">
        <v>388</v>
      </c>
      <c r="E68" s="49">
        <f t="shared" si="2"/>
        <v>2443</v>
      </c>
    </row>
    <row r="69" spans="1:5">
      <c r="A69" s="54">
        <v>1120718</v>
      </c>
      <c r="B69" s="55" t="s">
        <v>36</v>
      </c>
      <c r="C69" s="57"/>
      <c r="D69" s="57">
        <v>583</v>
      </c>
      <c r="E69" s="49">
        <f t="shared" si="2"/>
        <v>1860</v>
      </c>
    </row>
    <row r="70" spans="1:5">
      <c r="A70" s="54">
        <v>1120811</v>
      </c>
      <c r="B70" s="55" t="s">
        <v>36</v>
      </c>
      <c r="C70" s="57"/>
      <c r="D70" s="57">
        <v>606</v>
      </c>
      <c r="E70" s="49">
        <f t="shared" si="2"/>
        <v>1254</v>
      </c>
    </row>
    <row r="71" spans="1:5">
      <c r="A71" s="54">
        <v>1120927</v>
      </c>
      <c r="B71" s="55" t="s">
        <v>33</v>
      </c>
      <c r="C71" s="57">
        <v>5000</v>
      </c>
      <c r="D71" s="57"/>
      <c r="E71" s="49">
        <f t="shared" si="2"/>
        <v>6254</v>
      </c>
    </row>
    <row r="72" spans="1:5">
      <c r="A72" s="54">
        <v>1120927</v>
      </c>
      <c r="B72" s="55" t="s">
        <v>14</v>
      </c>
      <c r="C72" s="57"/>
      <c r="D72" s="57">
        <v>827</v>
      </c>
      <c r="E72" s="49">
        <f t="shared" si="2"/>
        <v>5427</v>
      </c>
    </row>
    <row r="73" spans="1:5">
      <c r="A73" s="54">
        <v>1120930</v>
      </c>
      <c r="B73" s="55" t="s">
        <v>36</v>
      </c>
      <c r="C73" s="57"/>
      <c r="D73" s="57">
        <v>649</v>
      </c>
      <c r="E73" s="49">
        <f t="shared" si="2"/>
        <v>4778</v>
      </c>
    </row>
    <row r="74" spans="1:5">
      <c r="A74" s="54">
        <v>1121014</v>
      </c>
      <c r="B74" s="55" t="s">
        <v>34</v>
      </c>
      <c r="C74" s="57">
        <v>2000</v>
      </c>
      <c r="D74" s="57"/>
      <c r="E74" s="49">
        <f t="shared" si="2"/>
        <v>6778</v>
      </c>
    </row>
    <row r="75" spans="1:5">
      <c r="A75" s="54">
        <v>1121022</v>
      </c>
      <c r="B75" s="55" t="s">
        <v>34</v>
      </c>
      <c r="C75" s="57">
        <v>1000</v>
      </c>
      <c r="D75" s="57"/>
      <c r="E75" s="49">
        <f t="shared" si="2"/>
        <v>7778</v>
      </c>
    </row>
    <row r="76" spans="1:5">
      <c r="A76" s="54">
        <v>1121028</v>
      </c>
      <c r="B76" s="55" t="s">
        <v>36</v>
      </c>
      <c r="C76" s="57"/>
      <c r="D76" s="57">
        <v>240</v>
      </c>
      <c r="E76" s="49">
        <f t="shared" si="2"/>
        <v>7538</v>
      </c>
    </row>
    <row r="77" spans="1:5">
      <c r="A77" s="54">
        <v>1121030</v>
      </c>
      <c r="B77" s="55" t="s">
        <v>33</v>
      </c>
      <c r="C77" s="57"/>
      <c r="D77" s="57">
        <v>3000</v>
      </c>
      <c r="E77" s="49">
        <f t="shared" si="2"/>
        <v>4538</v>
      </c>
    </row>
    <row r="78" spans="1:5">
      <c r="A78" s="54">
        <v>1121103</v>
      </c>
      <c r="B78" s="55" t="s">
        <v>14</v>
      </c>
      <c r="C78" s="57"/>
      <c r="D78" s="57">
        <v>140</v>
      </c>
      <c r="E78" s="49">
        <f t="shared" si="2"/>
        <v>4398</v>
      </c>
    </row>
    <row r="79" spans="1:5">
      <c r="A79" s="54">
        <v>1121110</v>
      </c>
      <c r="B79" s="55" t="s">
        <v>36</v>
      </c>
      <c r="C79" s="57"/>
      <c r="D79" s="57">
        <v>633</v>
      </c>
      <c r="E79" s="49">
        <f t="shared" si="2"/>
        <v>3765</v>
      </c>
    </row>
    <row r="80" spans="1:5">
      <c r="A80" s="54">
        <v>1121206</v>
      </c>
      <c r="B80" s="55" t="s">
        <v>14</v>
      </c>
      <c r="C80" s="57"/>
      <c r="D80" s="57">
        <v>1724</v>
      </c>
      <c r="E80" s="49">
        <f t="shared" si="2"/>
        <v>2041</v>
      </c>
    </row>
    <row r="81" spans="1:5">
      <c r="A81" s="54">
        <v>1121227</v>
      </c>
      <c r="B81" s="55" t="s">
        <v>37</v>
      </c>
      <c r="C81" s="57"/>
      <c r="D81" s="57">
        <v>1576</v>
      </c>
      <c r="E81" s="49">
        <f t="shared" si="2"/>
        <v>465</v>
      </c>
    </row>
    <row r="82" spans="1:5">
      <c r="A82" s="54">
        <v>1121228</v>
      </c>
      <c r="B82" s="55" t="s">
        <v>33</v>
      </c>
      <c r="C82" s="57">
        <v>543</v>
      </c>
      <c r="D82" s="57"/>
      <c r="E82" s="49">
        <f t="shared" si="2"/>
        <v>1008</v>
      </c>
    </row>
    <row r="83" spans="1:5">
      <c r="A83" s="54">
        <v>1121230</v>
      </c>
      <c r="B83" s="56" t="s">
        <v>38</v>
      </c>
      <c r="C83" s="57"/>
      <c r="D83" s="57">
        <v>1008</v>
      </c>
      <c r="E83" s="49">
        <f t="shared" si="2"/>
        <v>0</v>
      </c>
    </row>
    <row r="84" spans="1:5">
      <c r="B84" s="51" t="s">
        <v>20</v>
      </c>
      <c r="C84" s="52">
        <f>SUM(C56:C83)</f>
        <v>17193</v>
      </c>
      <c r="D84" s="52">
        <f>SUM(D56:D83)</f>
        <v>17193</v>
      </c>
      <c r="E84" s="52">
        <f>C84-D84</f>
        <v>0</v>
      </c>
    </row>
  </sheetData>
  <autoFilter ref="A5:E51"/>
  <mergeCells count="4">
    <mergeCell ref="A1:E1"/>
    <mergeCell ref="A2:E2"/>
    <mergeCell ref="A3:E3"/>
    <mergeCell ref="A53:E53"/>
  </mergeCells>
  <phoneticPr fontId="3" type="noConversion"/>
  <printOptions horizontalCentered="1"/>
  <pageMargins left="0.70866141732283472" right="0.70866141732283472" top="0.19685039370078741" bottom="0.19685039370078741" header="0.31496062992125984" footer="0.31496062992125984"/>
  <pageSetup paperSize="9" scale="95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6"/>
  <sheetViews>
    <sheetView tabSelected="1" workbookViewId="0">
      <selection activeCell="E13" sqref="E13"/>
    </sheetView>
  </sheetViews>
  <sheetFormatPr defaultRowHeight="16.5"/>
  <cols>
    <col min="1" max="1" width="9.875" customWidth="1"/>
    <col min="2" max="2" width="12.625" customWidth="1"/>
    <col min="3" max="3" width="30.625" customWidth="1"/>
    <col min="4" max="4" width="25.625" style="21" customWidth="1"/>
  </cols>
  <sheetData>
    <row r="1" spans="1:4" ht="29.25" customHeight="1">
      <c r="A1" s="62" t="s">
        <v>52</v>
      </c>
      <c r="B1" s="62"/>
      <c r="C1" s="62"/>
      <c r="D1" s="62"/>
    </row>
    <row r="2" spans="1:4">
      <c r="A2" s="9" t="s">
        <v>0</v>
      </c>
      <c r="B2" s="10" t="s">
        <v>1</v>
      </c>
      <c r="C2" s="11" t="s">
        <v>2</v>
      </c>
      <c r="D2" s="12" t="s">
        <v>3</v>
      </c>
    </row>
    <row r="3" spans="1:4" s="15" customFormat="1">
      <c r="A3" s="13" t="s">
        <v>54</v>
      </c>
      <c r="B3" s="13" t="s">
        <v>55</v>
      </c>
      <c r="C3" s="14" t="s">
        <v>40</v>
      </c>
      <c r="D3" s="40">
        <v>900</v>
      </c>
    </row>
    <row r="4" spans="1:4" s="15" customFormat="1">
      <c r="A4" s="13" t="s">
        <v>56</v>
      </c>
      <c r="B4" s="13" t="s">
        <v>55</v>
      </c>
      <c r="C4" s="14" t="s">
        <v>43</v>
      </c>
      <c r="D4" s="40">
        <v>6000</v>
      </c>
    </row>
    <row r="5" spans="1:4" s="15" customFormat="1">
      <c r="A5" s="13" t="s">
        <v>57</v>
      </c>
      <c r="B5" s="13" t="s">
        <v>55</v>
      </c>
      <c r="C5" s="14" t="s">
        <v>44</v>
      </c>
      <c r="D5" s="40">
        <v>1200</v>
      </c>
    </row>
    <row r="6" spans="1:4" s="15" customFormat="1">
      <c r="A6" s="13" t="s">
        <v>58</v>
      </c>
      <c r="B6" s="13" t="s">
        <v>55</v>
      </c>
      <c r="C6" s="14" t="s">
        <v>59</v>
      </c>
      <c r="D6" s="40">
        <v>3600</v>
      </c>
    </row>
    <row r="7" spans="1:4" s="15" customFormat="1">
      <c r="A7" s="13" t="s">
        <v>60</v>
      </c>
      <c r="B7" s="13" t="s">
        <v>61</v>
      </c>
      <c r="C7" s="14" t="s">
        <v>39</v>
      </c>
      <c r="D7" s="40">
        <v>1200</v>
      </c>
    </row>
    <row r="8" spans="1:4" s="15" customFormat="1">
      <c r="A8" s="13" t="s">
        <v>62</v>
      </c>
      <c r="B8" s="13" t="s">
        <v>63</v>
      </c>
      <c r="C8" s="14" t="s">
        <v>43</v>
      </c>
      <c r="D8" s="40">
        <v>6000</v>
      </c>
    </row>
    <row r="9" spans="1:4" s="15" customFormat="1">
      <c r="A9" s="13" t="s">
        <v>64</v>
      </c>
      <c r="B9" s="13" t="s">
        <v>63</v>
      </c>
      <c r="C9" s="14" t="s">
        <v>42</v>
      </c>
      <c r="D9" s="40">
        <v>1200</v>
      </c>
    </row>
    <row r="10" spans="1:4" s="15" customFormat="1">
      <c r="A10" s="13" t="s">
        <v>65</v>
      </c>
      <c r="B10" s="13" t="s">
        <v>66</v>
      </c>
      <c r="C10" s="14" t="s">
        <v>43</v>
      </c>
      <c r="D10" s="40">
        <v>6000</v>
      </c>
    </row>
    <row r="11" spans="1:4" s="15" customFormat="1">
      <c r="A11" s="13" t="s">
        <v>67</v>
      </c>
      <c r="B11" s="13" t="s">
        <v>66</v>
      </c>
      <c r="C11" s="14" t="s">
        <v>68</v>
      </c>
      <c r="D11" s="40">
        <v>10000</v>
      </c>
    </row>
    <row r="12" spans="1:4" s="15" customFormat="1">
      <c r="A12" s="13" t="s">
        <v>69</v>
      </c>
      <c r="B12" s="13" t="s">
        <v>70</v>
      </c>
      <c r="C12" s="14" t="s">
        <v>40</v>
      </c>
      <c r="D12" s="40">
        <v>900</v>
      </c>
    </row>
    <row r="13" spans="1:4" s="16" customFormat="1">
      <c r="A13" s="13" t="s">
        <v>71</v>
      </c>
      <c r="B13" s="13" t="s">
        <v>70</v>
      </c>
      <c r="C13" s="14" t="s">
        <v>43</v>
      </c>
      <c r="D13" s="41">
        <v>6000</v>
      </c>
    </row>
    <row r="14" spans="1:4" s="16" customFormat="1">
      <c r="A14" s="13" t="s">
        <v>72</v>
      </c>
      <c r="B14" s="13" t="s">
        <v>73</v>
      </c>
      <c r="C14" s="14" t="s">
        <v>43</v>
      </c>
      <c r="D14" s="41">
        <v>6000</v>
      </c>
    </row>
    <row r="15" spans="1:4" s="16" customFormat="1">
      <c r="A15" s="13" t="s">
        <v>74</v>
      </c>
      <c r="B15" s="13" t="s">
        <v>75</v>
      </c>
      <c r="C15" s="14" t="s">
        <v>43</v>
      </c>
      <c r="D15" s="41">
        <v>6000</v>
      </c>
    </row>
    <row r="16" spans="1:4" s="16" customFormat="1">
      <c r="A16" s="13" t="s">
        <v>76</v>
      </c>
      <c r="B16" s="13" t="s">
        <v>77</v>
      </c>
      <c r="C16" s="14" t="s">
        <v>43</v>
      </c>
      <c r="D16" s="41">
        <v>6000</v>
      </c>
    </row>
    <row r="17" spans="1:4" s="16" customFormat="1">
      <c r="A17" s="13" t="s">
        <v>78</v>
      </c>
      <c r="B17" s="13" t="s">
        <v>77</v>
      </c>
      <c r="C17" s="14" t="s">
        <v>40</v>
      </c>
      <c r="D17" s="41">
        <v>900</v>
      </c>
    </row>
    <row r="18" spans="1:4" s="16" customFormat="1">
      <c r="A18" s="13" t="s">
        <v>130</v>
      </c>
      <c r="B18" s="13" t="s">
        <v>45</v>
      </c>
      <c r="C18" s="14"/>
      <c r="D18" s="41"/>
    </row>
    <row r="19" spans="1:4" s="16" customFormat="1">
      <c r="A19" s="13" t="s">
        <v>79</v>
      </c>
      <c r="B19" s="13" t="s">
        <v>80</v>
      </c>
      <c r="C19" s="14" t="s">
        <v>43</v>
      </c>
      <c r="D19" s="41">
        <v>6000</v>
      </c>
    </row>
    <row r="20" spans="1:4" s="16" customFormat="1">
      <c r="A20" s="13" t="s">
        <v>81</v>
      </c>
      <c r="B20" s="13" t="s">
        <v>80</v>
      </c>
      <c r="C20" s="14" t="s">
        <v>47</v>
      </c>
      <c r="D20" s="41">
        <v>6000</v>
      </c>
    </row>
    <row r="21" spans="1:4" s="16" customFormat="1">
      <c r="A21" s="13" t="s">
        <v>82</v>
      </c>
      <c r="B21" s="13" t="s">
        <v>80</v>
      </c>
      <c r="C21" s="14" t="s">
        <v>48</v>
      </c>
      <c r="D21" s="41">
        <v>3600</v>
      </c>
    </row>
    <row r="22" spans="1:4" s="16" customFormat="1">
      <c r="A22" s="13" t="s">
        <v>83</v>
      </c>
      <c r="B22" s="13" t="s">
        <v>84</v>
      </c>
      <c r="C22" s="14" t="s">
        <v>43</v>
      </c>
      <c r="D22" s="41">
        <v>6000</v>
      </c>
    </row>
    <row r="23" spans="1:4" s="16" customFormat="1">
      <c r="A23" s="13" t="s">
        <v>85</v>
      </c>
      <c r="B23" s="13" t="s">
        <v>84</v>
      </c>
      <c r="C23" s="14" t="s">
        <v>41</v>
      </c>
      <c r="D23" s="41">
        <v>2400</v>
      </c>
    </row>
    <row r="24" spans="1:4" s="16" customFormat="1">
      <c r="A24" s="13" t="s">
        <v>86</v>
      </c>
      <c r="B24" s="13" t="s">
        <v>84</v>
      </c>
      <c r="C24" s="14" t="s">
        <v>46</v>
      </c>
      <c r="D24" s="41">
        <v>3600</v>
      </c>
    </row>
    <row r="25" spans="1:4" s="16" customFormat="1">
      <c r="A25" s="13" t="s">
        <v>87</v>
      </c>
      <c r="B25" s="13" t="s">
        <v>88</v>
      </c>
      <c r="C25" s="14" t="s">
        <v>40</v>
      </c>
      <c r="D25" s="41">
        <v>900</v>
      </c>
    </row>
    <row r="26" spans="1:4" s="16" customFormat="1">
      <c r="A26" s="13" t="s">
        <v>89</v>
      </c>
      <c r="B26" s="13" t="s">
        <v>88</v>
      </c>
      <c r="C26" s="14" t="s">
        <v>90</v>
      </c>
      <c r="D26" s="41">
        <v>1200</v>
      </c>
    </row>
    <row r="27" spans="1:4" s="16" customFormat="1">
      <c r="A27" s="13" t="s">
        <v>91</v>
      </c>
      <c r="B27" s="13" t="s">
        <v>88</v>
      </c>
      <c r="C27" s="14" t="s">
        <v>43</v>
      </c>
      <c r="D27" s="41">
        <v>6000</v>
      </c>
    </row>
    <row r="28" spans="1:4" s="16" customFormat="1">
      <c r="A28" s="13" t="s">
        <v>92</v>
      </c>
      <c r="B28" s="13" t="s">
        <v>93</v>
      </c>
      <c r="C28" s="14" t="s">
        <v>49</v>
      </c>
      <c r="D28" s="41">
        <v>13957</v>
      </c>
    </row>
    <row r="29" spans="1:4" s="16" customFormat="1">
      <c r="A29" s="13" t="s">
        <v>94</v>
      </c>
      <c r="B29" s="13" t="s">
        <v>95</v>
      </c>
      <c r="C29" s="14" t="s">
        <v>51</v>
      </c>
      <c r="D29" s="41">
        <v>2400</v>
      </c>
    </row>
    <row r="30" spans="1:4" s="16" customFormat="1">
      <c r="A30" s="13" t="s">
        <v>96</v>
      </c>
      <c r="B30" s="13" t="s">
        <v>95</v>
      </c>
      <c r="C30" s="14" t="s">
        <v>43</v>
      </c>
      <c r="D30" s="41">
        <v>6000</v>
      </c>
    </row>
    <row r="31" spans="1:4" s="16" customFormat="1">
      <c r="A31" s="13" t="s">
        <v>97</v>
      </c>
      <c r="B31" s="13" t="s">
        <v>98</v>
      </c>
      <c r="C31" s="14" t="s">
        <v>50</v>
      </c>
      <c r="D31" s="41">
        <v>3950</v>
      </c>
    </row>
    <row r="32" spans="1:4" s="16" customFormat="1">
      <c r="A32" s="13" t="s">
        <v>131</v>
      </c>
      <c r="B32" s="13" t="s">
        <v>138</v>
      </c>
      <c r="C32" s="14" t="s">
        <v>43</v>
      </c>
      <c r="D32" s="41">
        <v>6000</v>
      </c>
    </row>
    <row r="33" spans="1:4" s="16" customFormat="1">
      <c r="A33" s="13" t="s">
        <v>132</v>
      </c>
      <c r="B33" s="13" t="s">
        <v>138</v>
      </c>
      <c r="C33" s="14" t="s">
        <v>41</v>
      </c>
      <c r="D33" s="41">
        <v>2400</v>
      </c>
    </row>
    <row r="34" spans="1:4" s="16" customFormat="1">
      <c r="A34" s="13" t="s">
        <v>133</v>
      </c>
      <c r="B34" s="13" t="s">
        <v>137</v>
      </c>
      <c r="C34" s="14" t="s">
        <v>139</v>
      </c>
      <c r="D34" s="41">
        <v>1200</v>
      </c>
    </row>
    <row r="35" spans="1:4" s="16" customFormat="1">
      <c r="A35" s="13" t="s">
        <v>134</v>
      </c>
      <c r="B35" s="13" t="s">
        <v>137</v>
      </c>
      <c r="C35" s="14" t="s">
        <v>140</v>
      </c>
      <c r="D35" s="41">
        <v>10000</v>
      </c>
    </row>
    <row r="36" spans="1:4" s="16" customFormat="1">
      <c r="A36" s="13" t="s">
        <v>135</v>
      </c>
      <c r="B36" s="13" t="s">
        <v>45</v>
      </c>
      <c r="C36" s="14"/>
      <c r="D36" s="41"/>
    </row>
    <row r="37" spans="1:4" s="16" customFormat="1">
      <c r="A37" s="13" t="s">
        <v>136</v>
      </c>
      <c r="B37" s="13" t="s">
        <v>141</v>
      </c>
      <c r="C37" s="14" t="s">
        <v>142</v>
      </c>
      <c r="D37" s="41">
        <v>2400</v>
      </c>
    </row>
    <row r="38" spans="1:4" s="16" customFormat="1">
      <c r="A38" s="13" t="s">
        <v>143</v>
      </c>
      <c r="B38" s="13" t="s">
        <v>141</v>
      </c>
      <c r="C38" s="14" t="s">
        <v>144</v>
      </c>
      <c r="D38" s="41">
        <v>18000</v>
      </c>
    </row>
    <row r="39" spans="1:4" s="16" customFormat="1">
      <c r="A39" s="13"/>
      <c r="B39" s="13"/>
      <c r="C39" s="14"/>
      <c r="D39" s="41"/>
    </row>
    <row r="40" spans="1:4" s="16" customFormat="1">
      <c r="A40" s="13"/>
      <c r="B40" s="13"/>
      <c r="C40" s="14"/>
      <c r="D40" s="41"/>
    </row>
    <row r="41" spans="1:4" s="16" customFormat="1">
      <c r="A41" s="13"/>
      <c r="B41" s="13"/>
      <c r="C41" s="14"/>
      <c r="D41" s="41"/>
    </row>
    <row r="42" spans="1:4" s="16" customFormat="1">
      <c r="A42" s="13"/>
      <c r="B42" s="13"/>
      <c r="C42" s="14"/>
      <c r="D42" s="41"/>
    </row>
    <row r="43" spans="1:4" s="16" customFormat="1">
      <c r="A43" s="13"/>
      <c r="B43" s="13"/>
      <c r="C43" s="14"/>
      <c r="D43" s="41"/>
    </row>
    <row r="44" spans="1:4" s="16" customFormat="1">
      <c r="A44" s="13"/>
      <c r="B44" s="13"/>
      <c r="C44" s="14"/>
      <c r="D44" s="41"/>
    </row>
    <row r="45" spans="1:4" s="16" customFormat="1">
      <c r="A45" s="13"/>
      <c r="B45" s="13"/>
      <c r="C45" s="14"/>
      <c r="D45" s="41"/>
    </row>
    <row r="46" spans="1:4" s="16" customFormat="1">
      <c r="A46" s="13"/>
      <c r="B46" s="13"/>
      <c r="C46" s="14"/>
      <c r="D46" s="41"/>
    </row>
    <row r="47" spans="1:4" s="16" customFormat="1">
      <c r="A47" s="13"/>
      <c r="B47" s="13"/>
      <c r="C47" s="14"/>
      <c r="D47" s="41"/>
    </row>
    <row r="48" spans="1:4" s="16" customFormat="1">
      <c r="A48" s="13"/>
      <c r="B48" s="13"/>
      <c r="C48" s="14"/>
      <c r="D48" s="41"/>
    </row>
    <row r="49" spans="1:4" s="16" customFormat="1">
      <c r="A49" s="13" t="s">
        <v>8</v>
      </c>
      <c r="B49" s="19"/>
      <c r="C49" s="4"/>
      <c r="D49" s="41">
        <f>SUM(D3:D48)</f>
        <v>163907</v>
      </c>
    </row>
    <row r="50" spans="1:4" s="16" customFormat="1">
      <c r="D50" s="20"/>
    </row>
    <row r="51" spans="1:4" s="16" customFormat="1">
      <c r="A51"/>
      <c r="B51"/>
      <c r="C51"/>
      <c r="D51" s="21"/>
    </row>
    <row r="52" spans="1:4" s="16" customFormat="1">
      <c r="A52"/>
      <c r="B52"/>
      <c r="C52"/>
      <c r="D52" s="21"/>
    </row>
    <row r="53" spans="1:4" s="16" customFormat="1">
      <c r="A53"/>
      <c r="B53"/>
      <c r="C53"/>
      <c r="D53" s="21"/>
    </row>
    <row r="54" spans="1:4" s="16" customFormat="1">
      <c r="A54"/>
      <c r="B54"/>
      <c r="C54"/>
      <c r="D54" s="21"/>
    </row>
    <row r="55" spans="1:4" s="16" customFormat="1">
      <c r="A55"/>
      <c r="B55"/>
      <c r="C55"/>
      <c r="D55" s="21"/>
    </row>
    <row r="56" spans="1:4" s="16" customFormat="1">
      <c r="A56"/>
      <c r="B56"/>
      <c r="C56"/>
      <c r="D56" s="21"/>
    </row>
    <row r="57" spans="1:4" s="16" customFormat="1">
      <c r="A57"/>
      <c r="B57"/>
      <c r="C57"/>
      <c r="D57" s="21"/>
    </row>
    <row r="58" spans="1:4" s="16" customFormat="1">
      <c r="A58"/>
      <c r="B58"/>
      <c r="C58"/>
      <c r="D58" s="21"/>
    </row>
    <row r="59" spans="1:4" s="16" customFormat="1">
      <c r="A59"/>
      <c r="B59"/>
      <c r="C59"/>
      <c r="D59" s="21"/>
    </row>
    <row r="60" spans="1:4" s="16" customFormat="1">
      <c r="A60"/>
      <c r="B60"/>
      <c r="C60"/>
      <c r="D60" s="21"/>
    </row>
    <row r="61" spans="1:4" s="16" customFormat="1">
      <c r="A61"/>
      <c r="B61"/>
      <c r="C61"/>
      <c r="D61" s="21"/>
    </row>
    <row r="62" spans="1:4" s="16" customFormat="1">
      <c r="A62"/>
      <c r="B62"/>
      <c r="C62"/>
      <c r="D62" s="21"/>
    </row>
    <row r="63" spans="1:4" s="16" customFormat="1">
      <c r="A63"/>
      <c r="B63"/>
      <c r="C63"/>
      <c r="D63" s="21"/>
    </row>
    <row r="64" spans="1:4" s="16" customFormat="1">
      <c r="A64"/>
      <c r="B64"/>
      <c r="C64"/>
      <c r="D64" s="21"/>
    </row>
    <row r="65" spans="1:4" s="16" customFormat="1">
      <c r="A65"/>
      <c r="B65"/>
      <c r="C65"/>
      <c r="D65" s="21"/>
    </row>
    <row r="66" spans="1:4" s="16" customFormat="1">
      <c r="A66"/>
      <c r="B66"/>
      <c r="C66"/>
      <c r="D66" s="21"/>
    </row>
    <row r="67" spans="1:4" s="16" customFormat="1">
      <c r="A67"/>
      <c r="B67"/>
      <c r="C67"/>
      <c r="D67" s="21"/>
    </row>
    <row r="68" spans="1:4" s="16" customFormat="1">
      <c r="A68"/>
      <c r="B68"/>
      <c r="C68"/>
      <c r="D68" s="21"/>
    </row>
    <row r="69" spans="1:4" s="16" customFormat="1">
      <c r="A69"/>
      <c r="B69"/>
      <c r="C69"/>
      <c r="D69" s="21"/>
    </row>
    <row r="70" spans="1:4" s="16" customFormat="1">
      <c r="A70"/>
      <c r="B70"/>
      <c r="C70"/>
      <c r="D70" s="21"/>
    </row>
    <row r="71" spans="1:4" s="16" customFormat="1">
      <c r="A71"/>
      <c r="B71"/>
      <c r="C71"/>
      <c r="D71" s="21"/>
    </row>
    <row r="72" spans="1:4" s="16" customFormat="1">
      <c r="A72"/>
      <c r="B72"/>
      <c r="C72"/>
      <c r="D72" s="21"/>
    </row>
    <row r="73" spans="1:4" s="16" customFormat="1">
      <c r="A73"/>
      <c r="B73"/>
      <c r="C73"/>
      <c r="D73" s="21"/>
    </row>
    <row r="74" spans="1:4" s="16" customFormat="1">
      <c r="A74"/>
      <c r="B74"/>
      <c r="C74"/>
      <c r="D74" s="21"/>
    </row>
    <row r="75" spans="1:4" s="16" customFormat="1">
      <c r="A75"/>
      <c r="B75"/>
      <c r="C75"/>
      <c r="D75" s="21"/>
    </row>
    <row r="76" spans="1:4" s="16" customFormat="1">
      <c r="A76"/>
      <c r="B76"/>
      <c r="C76"/>
      <c r="D76" s="21"/>
    </row>
    <row r="77" spans="1:4" s="16" customFormat="1">
      <c r="A77"/>
      <c r="B77"/>
      <c r="C77"/>
      <c r="D77" s="21"/>
    </row>
    <row r="78" spans="1:4" s="16" customFormat="1">
      <c r="A78"/>
      <c r="B78"/>
      <c r="C78"/>
      <c r="D78" s="21"/>
    </row>
    <row r="79" spans="1:4" s="16" customFormat="1">
      <c r="A79"/>
      <c r="B79"/>
      <c r="C79"/>
      <c r="D79" s="21"/>
    </row>
    <row r="80" spans="1:4" s="16" customFormat="1">
      <c r="A80"/>
      <c r="B80"/>
      <c r="C80"/>
      <c r="D80" s="21"/>
    </row>
    <row r="81" spans="1:4" s="16" customFormat="1">
      <c r="A81"/>
      <c r="B81"/>
      <c r="C81"/>
      <c r="D81" s="21"/>
    </row>
    <row r="82" spans="1:4" s="16" customFormat="1">
      <c r="A82"/>
      <c r="B82"/>
      <c r="C82"/>
      <c r="D82" s="21"/>
    </row>
    <row r="83" spans="1:4" s="16" customFormat="1">
      <c r="A83"/>
      <c r="B83"/>
      <c r="C83"/>
      <c r="D83" s="21"/>
    </row>
    <row r="84" spans="1:4" s="16" customFormat="1">
      <c r="A84"/>
      <c r="B84"/>
      <c r="C84"/>
      <c r="D84" s="21"/>
    </row>
    <row r="85" spans="1:4" s="16" customFormat="1">
      <c r="A85"/>
      <c r="B85"/>
      <c r="C85"/>
      <c r="D85" s="21"/>
    </row>
    <row r="86" spans="1:4" s="16" customFormat="1">
      <c r="A86"/>
      <c r="B86"/>
      <c r="C86"/>
      <c r="D86" s="21"/>
    </row>
    <row r="87" spans="1:4" s="16" customFormat="1">
      <c r="A87"/>
      <c r="B87"/>
      <c r="C87"/>
      <c r="D87" s="21"/>
    </row>
    <row r="88" spans="1:4" s="16" customFormat="1">
      <c r="A88"/>
      <c r="B88"/>
      <c r="C88"/>
      <c r="D88" s="21"/>
    </row>
    <row r="89" spans="1:4" s="16" customFormat="1">
      <c r="A89"/>
      <c r="B89"/>
      <c r="C89"/>
      <c r="D89" s="21"/>
    </row>
    <row r="90" spans="1:4" s="16" customFormat="1">
      <c r="A90"/>
      <c r="B90"/>
      <c r="C90"/>
      <c r="D90" s="21"/>
    </row>
    <row r="91" spans="1:4" s="16" customFormat="1">
      <c r="A91"/>
      <c r="B91"/>
      <c r="C91"/>
      <c r="D91" s="21"/>
    </row>
    <row r="92" spans="1:4" s="16" customFormat="1">
      <c r="A92"/>
      <c r="B92"/>
      <c r="C92"/>
      <c r="D92" s="21"/>
    </row>
    <row r="93" spans="1:4" s="16" customFormat="1">
      <c r="A93"/>
      <c r="B93"/>
      <c r="C93"/>
      <c r="D93" s="21"/>
    </row>
    <row r="94" spans="1:4" s="16" customFormat="1">
      <c r="A94"/>
      <c r="B94"/>
      <c r="C94"/>
      <c r="D94" s="21"/>
    </row>
    <row r="95" spans="1:4" s="16" customFormat="1">
      <c r="A95"/>
      <c r="B95"/>
      <c r="C95"/>
      <c r="D95" s="21"/>
    </row>
    <row r="96" spans="1:4" s="16" customFormat="1">
      <c r="A96"/>
      <c r="B96"/>
      <c r="C96"/>
      <c r="D96" s="21"/>
    </row>
    <row r="97" spans="1:4" s="16" customFormat="1">
      <c r="A97"/>
      <c r="B97"/>
      <c r="C97"/>
      <c r="D97" s="21"/>
    </row>
    <row r="98" spans="1:4" s="16" customFormat="1">
      <c r="A98"/>
      <c r="B98"/>
      <c r="C98"/>
      <c r="D98" s="21"/>
    </row>
    <row r="99" spans="1:4" s="16" customFormat="1">
      <c r="A99"/>
      <c r="B99"/>
      <c r="C99"/>
      <c r="D99" s="21"/>
    </row>
    <row r="100" spans="1:4" s="16" customFormat="1">
      <c r="A100"/>
      <c r="B100"/>
      <c r="C100"/>
      <c r="D100" s="21"/>
    </row>
    <row r="101" spans="1:4" s="16" customFormat="1">
      <c r="A101"/>
      <c r="B101"/>
      <c r="C101"/>
      <c r="D101" s="21"/>
    </row>
    <row r="102" spans="1:4" s="16" customFormat="1">
      <c r="A102"/>
      <c r="B102"/>
      <c r="C102"/>
      <c r="D102" s="21"/>
    </row>
    <row r="103" spans="1:4" s="16" customFormat="1">
      <c r="A103"/>
      <c r="B103"/>
      <c r="C103"/>
      <c r="D103" s="21"/>
    </row>
    <row r="104" spans="1:4" s="16" customFormat="1">
      <c r="A104"/>
      <c r="B104"/>
      <c r="C104"/>
      <c r="D104" s="21"/>
    </row>
    <row r="105" spans="1:4" s="16" customFormat="1">
      <c r="A105"/>
      <c r="B105"/>
      <c r="C105"/>
      <c r="D105" s="21"/>
    </row>
    <row r="106" spans="1:4" s="16" customFormat="1">
      <c r="A106"/>
      <c r="B106"/>
      <c r="C106"/>
      <c r="D106" s="21"/>
    </row>
  </sheetData>
  <mergeCells count="1">
    <mergeCell ref="A1:D1"/>
  </mergeCells>
  <phoneticPr fontId="3" type="noConversion"/>
  <printOptions horizontalCentered="1"/>
  <pageMargins left="0.70866141732283472" right="0.70866141732283472" top="0.59055118110236227" bottom="0.59055118110236227" header="0.31496062992125984" footer="0.31496062992125984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10" workbookViewId="0">
      <selection activeCell="C19" sqref="C19"/>
    </sheetView>
  </sheetViews>
  <sheetFormatPr defaultRowHeight="15.75"/>
  <cols>
    <col min="1" max="1" width="14.25" style="30" customWidth="1"/>
    <col min="2" max="2" width="12.25" style="31" customWidth="1"/>
    <col min="3" max="3" width="30.625" style="30" customWidth="1"/>
    <col min="4" max="4" width="25.625" style="33" customWidth="1"/>
    <col min="5" max="16384" width="9" style="25"/>
  </cols>
  <sheetData>
    <row r="1" spans="1:4" ht="27.75" customHeight="1">
      <c r="A1" s="22" t="s">
        <v>53</v>
      </c>
      <c r="B1" s="22"/>
      <c r="C1" s="23"/>
      <c r="D1" s="24"/>
    </row>
    <row r="2" spans="1:4" s="26" customFormat="1" ht="18" customHeight="1">
      <c r="A2" s="34" t="s">
        <v>4</v>
      </c>
      <c r="B2" s="35" t="s">
        <v>5</v>
      </c>
      <c r="C2" s="36" t="s">
        <v>6</v>
      </c>
      <c r="D2" s="37" t="s">
        <v>7</v>
      </c>
    </row>
    <row r="3" spans="1:4" ht="16.5">
      <c r="A3" s="18" t="s">
        <v>99</v>
      </c>
      <c r="B3" s="4" t="s">
        <v>100</v>
      </c>
      <c r="C3" s="18" t="s">
        <v>101</v>
      </c>
      <c r="D3" s="38">
        <v>150</v>
      </c>
    </row>
    <row r="4" spans="1:4" ht="16.5">
      <c r="A4" s="18" t="s">
        <v>102</v>
      </c>
      <c r="B4" s="4" t="s">
        <v>103</v>
      </c>
      <c r="C4" s="18" t="s">
        <v>104</v>
      </c>
      <c r="D4" s="38">
        <v>150</v>
      </c>
    </row>
    <row r="5" spans="1:4" ht="16.5">
      <c r="A5" s="18" t="s">
        <v>105</v>
      </c>
      <c r="B5" s="4" t="s">
        <v>45</v>
      </c>
      <c r="C5" s="18"/>
      <c r="D5" s="38"/>
    </row>
    <row r="6" spans="1:4" ht="16.5">
      <c r="A6" s="18" t="s">
        <v>106</v>
      </c>
      <c r="B6" s="4" t="s">
        <v>107</v>
      </c>
      <c r="C6" s="18" t="s">
        <v>108</v>
      </c>
      <c r="D6" s="38">
        <v>150</v>
      </c>
    </row>
    <row r="7" spans="1:4" ht="16.5">
      <c r="A7" s="18" t="s">
        <v>109</v>
      </c>
      <c r="B7" s="58" t="s">
        <v>110</v>
      </c>
      <c r="C7" s="18" t="s">
        <v>111</v>
      </c>
      <c r="D7" s="38">
        <v>150</v>
      </c>
    </row>
    <row r="8" spans="1:4" ht="16.5">
      <c r="A8" s="18" t="s">
        <v>112</v>
      </c>
      <c r="B8" s="58" t="s">
        <v>113</v>
      </c>
      <c r="C8" s="18" t="s">
        <v>114</v>
      </c>
      <c r="D8" s="38">
        <v>150</v>
      </c>
    </row>
    <row r="9" spans="1:4" ht="16.5">
      <c r="A9" s="18" t="s">
        <v>115</v>
      </c>
      <c r="B9" s="58" t="s">
        <v>113</v>
      </c>
      <c r="C9" s="18" t="s">
        <v>116</v>
      </c>
      <c r="D9" s="38">
        <v>150</v>
      </c>
    </row>
    <row r="10" spans="1:4" ht="16.5">
      <c r="A10" s="18" t="s">
        <v>117</v>
      </c>
      <c r="B10" s="58" t="s">
        <v>118</v>
      </c>
      <c r="C10" s="18" t="s">
        <v>119</v>
      </c>
      <c r="D10" s="38">
        <v>250</v>
      </c>
    </row>
    <row r="11" spans="1:4" ht="16.5">
      <c r="A11" s="18" t="s">
        <v>120</v>
      </c>
      <c r="B11" s="58" t="s">
        <v>118</v>
      </c>
      <c r="C11" s="18" t="s">
        <v>121</v>
      </c>
      <c r="D11" s="38">
        <v>250</v>
      </c>
    </row>
    <row r="12" spans="1:4" ht="16.5">
      <c r="A12" s="18" t="s">
        <v>122</v>
      </c>
      <c r="B12" s="58" t="s">
        <v>123</v>
      </c>
      <c r="C12" s="18" t="s">
        <v>124</v>
      </c>
      <c r="D12" s="38">
        <v>150</v>
      </c>
    </row>
    <row r="13" spans="1:4" ht="16.5">
      <c r="A13" s="18" t="s">
        <v>125</v>
      </c>
      <c r="B13" s="58" t="s">
        <v>126</v>
      </c>
      <c r="C13" s="18" t="s">
        <v>127</v>
      </c>
      <c r="D13" s="38">
        <v>150</v>
      </c>
    </row>
    <row r="14" spans="1:4" ht="16.5">
      <c r="A14" s="18" t="s">
        <v>128</v>
      </c>
      <c r="B14" s="58" t="s">
        <v>126</v>
      </c>
      <c r="C14" s="18" t="s">
        <v>129</v>
      </c>
      <c r="D14" s="38">
        <v>450</v>
      </c>
    </row>
    <row r="15" spans="1:4" ht="16.5">
      <c r="A15" s="18" t="s">
        <v>145</v>
      </c>
      <c r="B15" s="59" t="s">
        <v>147</v>
      </c>
      <c r="C15" s="18" t="s">
        <v>148</v>
      </c>
      <c r="D15" s="38">
        <v>150</v>
      </c>
    </row>
    <row r="16" spans="1:4" ht="16.5">
      <c r="A16" s="18" t="s">
        <v>146</v>
      </c>
      <c r="B16" s="59" t="s">
        <v>147</v>
      </c>
      <c r="C16" s="18" t="s">
        <v>149</v>
      </c>
      <c r="D16" s="38">
        <v>150</v>
      </c>
    </row>
    <row r="17" spans="1:5" ht="16.5">
      <c r="A17" s="18"/>
      <c r="B17" s="58"/>
      <c r="C17" s="18"/>
      <c r="D17" s="38"/>
    </row>
    <row r="18" spans="1:5" ht="16.5">
      <c r="A18" s="18"/>
      <c r="B18" s="58"/>
      <c r="C18" s="18"/>
      <c r="D18" s="38"/>
    </row>
    <row r="19" spans="1:5" ht="16.5">
      <c r="A19" s="18"/>
      <c r="B19" s="4"/>
      <c r="C19" s="4"/>
      <c r="D19" s="38"/>
    </row>
    <row r="20" spans="1:5" ht="16.5">
      <c r="A20" s="18"/>
      <c r="B20" s="4"/>
      <c r="C20" s="4"/>
      <c r="D20" s="38"/>
    </row>
    <row r="21" spans="1:5" ht="16.5">
      <c r="A21" s="18"/>
      <c r="B21" s="4"/>
      <c r="C21" s="4"/>
      <c r="D21" s="39"/>
    </row>
    <row r="22" spans="1:5" ht="16.5">
      <c r="A22" s="18"/>
      <c r="B22" s="4"/>
      <c r="C22" s="4"/>
      <c r="D22" s="38"/>
    </row>
    <row r="23" spans="1:5" ht="16.5">
      <c r="A23" s="18"/>
      <c r="B23" s="4"/>
      <c r="C23" s="4"/>
      <c r="D23" s="38"/>
    </row>
    <row r="24" spans="1:5" ht="16.5">
      <c r="A24" s="18"/>
      <c r="B24" s="4"/>
      <c r="C24" s="4"/>
      <c r="D24" s="38"/>
    </row>
    <row r="25" spans="1:5" ht="16.5">
      <c r="A25" s="18"/>
      <c r="B25" s="58"/>
      <c r="C25" s="4"/>
      <c r="D25" s="38"/>
    </row>
    <row r="26" spans="1:5" ht="16.5">
      <c r="A26" s="18"/>
      <c r="B26" s="58"/>
      <c r="C26" s="4"/>
      <c r="D26" s="38"/>
    </row>
    <row r="27" spans="1:5" ht="16.5">
      <c r="A27" s="18"/>
      <c r="B27" s="58"/>
      <c r="C27" s="18"/>
      <c r="D27" s="38"/>
    </row>
    <row r="28" spans="1:5" ht="16.5">
      <c r="A28" s="18"/>
      <c r="B28" s="4"/>
      <c r="C28" s="18"/>
      <c r="D28" s="38"/>
    </row>
    <row r="29" spans="1:5" ht="16.5">
      <c r="A29" s="18" t="s">
        <v>9</v>
      </c>
      <c r="B29" s="28"/>
      <c r="C29" s="29"/>
      <c r="D29" s="39">
        <f>SUM(D3:D28)</f>
        <v>2450</v>
      </c>
      <c r="E29" s="27"/>
    </row>
    <row r="30" spans="1:5">
      <c r="D30" s="32"/>
    </row>
    <row r="31" spans="1:5">
      <c r="E31" s="27"/>
    </row>
    <row r="36" spans="1:5">
      <c r="A36" s="25"/>
      <c r="B36" s="25"/>
      <c r="C36" s="25"/>
      <c r="D36" s="25"/>
      <c r="E36" s="27"/>
    </row>
    <row r="37" spans="1:5">
      <c r="A37" s="25"/>
      <c r="B37" s="25"/>
      <c r="C37" s="25"/>
      <c r="D37" s="25"/>
      <c r="E37" s="27"/>
    </row>
    <row r="40" spans="1:5">
      <c r="A40" s="25"/>
      <c r="B40" s="25"/>
      <c r="C40" s="25"/>
      <c r="D40" s="25"/>
      <c r="E40" s="27"/>
    </row>
    <row r="41" spans="1:5">
      <c r="A41" s="25"/>
      <c r="B41" s="25"/>
      <c r="C41" s="25"/>
      <c r="D41" s="25"/>
      <c r="E41" s="27"/>
    </row>
    <row r="42" spans="1:5">
      <c r="A42" s="25"/>
      <c r="B42" s="25"/>
      <c r="C42" s="25"/>
      <c r="D42" s="25"/>
      <c r="E42" s="27"/>
    </row>
    <row r="45" spans="1:5">
      <c r="A45" s="25"/>
      <c r="B45" s="25"/>
      <c r="C45" s="25"/>
      <c r="D45" s="25"/>
      <c r="E45" s="27"/>
    </row>
    <row r="46" spans="1:5">
      <c r="A46" s="25"/>
      <c r="B46" s="25"/>
      <c r="C46" s="25"/>
      <c r="D46" s="25"/>
      <c r="E46" s="27"/>
    </row>
    <row r="47" spans="1:5">
      <c r="A47" s="25"/>
      <c r="B47" s="25"/>
      <c r="C47" s="25"/>
      <c r="D47" s="25"/>
      <c r="E47" s="27"/>
    </row>
    <row r="48" spans="1:5">
      <c r="A48" s="25"/>
      <c r="B48" s="25"/>
      <c r="C48" s="25"/>
      <c r="D48" s="25"/>
      <c r="E48" s="27"/>
    </row>
    <row r="49" spans="1:5">
      <c r="A49" s="25"/>
      <c r="B49" s="25"/>
      <c r="C49" s="25"/>
      <c r="D49" s="25"/>
      <c r="E49" s="27"/>
    </row>
    <row r="50" spans="1:5">
      <c r="A50" s="25"/>
      <c r="B50" s="25"/>
      <c r="C50" s="25"/>
      <c r="D50" s="25"/>
      <c r="E50" s="27"/>
    </row>
    <row r="51" spans="1:5">
      <c r="A51" s="25"/>
      <c r="B51" s="25"/>
      <c r="C51" s="25"/>
      <c r="D51" s="25"/>
      <c r="E51" s="27"/>
    </row>
    <row r="52" spans="1:5">
      <c r="A52" s="25"/>
      <c r="B52" s="25"/>
      <c r="C52" s="25"/>
      <c r="D52" s="25"/>
      <c r="E52" s="27"/>
    </row>
    <row r="54" spans="1:5">
      <c r="A54" s="25"/>
      <c r="B54" s="25"/>
      <c r="C54" s="25"/>
      <c r="D54" s="25"/>
      <c r="E54" s="27"/>
    </row>
    <row r="57" spans="1:5">
      <c r="A57" s="25"/>
      <c r="B57" s="25"/>
      <c r="C57" s="25"/>
      <c r="D57" s="25"/>
      <c r="E57" s="27"/>
    </row>
  </sheetData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112募款專戶.零用金往來</vt:lpstr>
      <vt:lpstr>勸募</vt:lpstr>
      <vt:lpstr>紅利積點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2026-01-15T02:57:00Z</dcterms:modified>
</cp:coreProperties>
</file>